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80" activeTab="0"/>
  </bookViews>
  <sheets>
    <sheet name="ОБЩИЙ" sheetId="1" r:id="rId1"/>
  </sheets>
  <definedNames>
    <definedName name="_xlnm._FilterDatabase" localSheetId="0" hidden="1">'ОБЩИЙ'!$B$4:$N$59</definedName>
    <definedName name="_xlnm.Print_Titles" localSheetId="0">'ОБЩИЙ'!$4:$4</definedName>
  </definedNames>
  <calcPr fullCalcOnLoad="1"/>
</workbook>
</file>

<file path=xl/sharedStrings.xml><?xml version="1.0" encoding="utf-8"?>
<sst xmlns="http://schemas.openxmlformats.org/spreadsheetml/2006/main" count="320" uniqueCount="191">
  <si>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</si>
  <si>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</si>
  <si>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</si>
  <si>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</si>
  <si>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</si>
  <si>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</si>
  <si>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</si>
  <si>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</si>
  <si>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</si>
  <si>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t>Андрей</t>
  </si>
  <si>
    <t>Павел</t>
  </si>
  <si>
    <t>Альбертович</t>
  </si>
  <si>
    <t>Дмитриевич</t>
  </si>
  <si>
    <t>г.о. Саранск</t>
  </si>
  <si>
    <t>Софья</t>
  </si>
  <si>
    <t>Максим</t>
  </si>
  <si>
    <t xml:space="preserve">Гришанина </t>
  </si>
  <si>
    <t xml:space="preserve">Екатерина </t>
  </si>
  <si>
    <t>Александровна</t>
  </si>
  <si>
    <t>Мария</t>
  </si>
  <si>
    <t>Филимонов</t>
  </si>
  <si>
    <t xml:space="preserve">Матвей </t>
  </si>
  <si>
    <t xml:space="preserve"> Евгеньевич</t>
  </si>
  <si>
    <t>Ирина</t>
  </si>
  <si>
    <t>Анников</t>
  </si>
  <si>
    <t xml:space="preserve"> Сергей </t>
  </si>
  <si>
    <t>Алексеевич</t>
  </si>
  <si>
    <t>Анастасия</t>
  </si>
  <si>
    <t>Якушкина</t>
  </si>
  <si>
    <t xml:space="preserve"> Юлия </t>
  </si>
  <si>
    <t>Викторовна</t>
  </si>
  <si>
    <t>Ангелина</t>
  </si>
  <si>
    <t>Екатерина</t>
  </si>
  <si>
    <t xml:space="preserve">Паршин </t>
  </si>
  <si>
    <t xml:space="preserve">Андрей </t>
  </si>
  <si>
    <t>Петрович</t>
  </si>
  <si>
    <t>Завалова</t>
  </si>
  <si>
    <t xml:space="preserve">Валентина </t>
  </si>
  <si>
    <t xml:space="preserve"> Игоревна</t>
  </si>
  <si>
    <t>Олегович</t>
  </si>
  <si>
    <t>Николаевна</t>
  </si>
  <si>
    <t>Куцкая</t>
  </si>
  <si>
    <t xml:space="preserve"> Анастасия </t>
  </si>
  <si>
    <t>Михайловна</t>
  </si>
  <si>
    <t>Малыйкина</t>
  </si>
  <si>
    <t xml:space="preserve">Полина </t>
  </si>
  <si>
    <t>Вячеславовна</t>
  </si>
  <si>
    <t>Колядин</t>
  </si>
  <si>
    <t>Евгений</t>
  </si>
  <si>
    <t xml:space="preserve"> Эдуардович</t>
  </si>
  <si>
    <t>Галкина</t>
  </si>
  <si>
    <t xml:space="preserve"> Владимировна</t>
  </si>
  <si>
    <t>Ксения</t>
  </si>
  <si>
    <t>Ипкаев</t>
  </si>
  <si>
    <t>Елена</t>
  </si>
  <si>
    <t>Торбеевский</t>
  </si>
  <si>
    <t>Краснослободский</t>
  </si>
  <si>
    <t>Теньгушевский</t>
  </si>
  <si>
    <t>Рузаевский</t>
  </si>
  <si>
    <t>Ромодановский</t>
  </si>
  <si>
    <t>Юрьевна</t>
  </si>
  <si>
    <t>Михайлович</t>
  </si>
  <si>
    <t>Алексеевна</t>
  </si>
  <si>
    <t>Олеговна</t>
  </si>
  <si>
    <t>Владимировна</t>
  </si>
  <si>
    <t>Станислав</t>
  </si>
  <si>
    <t xml:space="preserve">Козлова </t>
  </si>
  <si>
    <t>Сергеевна</t>
  </si>
  <si>
    <t>Дарья</t>
  </si>
  <si>
    <t>Игоревна</t>
  </si>
  <si>
    <t>Егор</t>
  </si>
  <si>
    <t>Анна</t>
  </si>
  <si>
    <t>Андреевна</t>
  </si>
  <si>
    <t>Илья</t>
  </si>
  <si>
    <t>Сергеевич</t>
  </si>
  <si>
    <t>Наталья</t>
  </si>
  <si>
    <t>Евгеньевна</t>
  </si>
  <si>
    <t>Владимирович</t>
  </si>
  <si>
    <t>Александрович</t>
  </si>
  <si>
    <t>Нагаева</t>
  </si>
  <si>
    <t>Олеся</t>
  </si>
  <si>
    <t>Данила</t>
  </si>
  <si>
    <t>Игоревич</t>
  </si>
  <si>
    <t>Алина</t>
  </si>
  <si>
    <t>Валерия</t>
  </si>
  <si>
    <t>Павловна</t>
  </si>
  <si>
    <t>Вячеславович</t>
  </si>
  <si>
    <t>Ельниковский</t>
  </si>
  <si>
    <t>Даниил</t>
  </si>
  <si>
    <t>Ильенкова</t>
  </si>
  <si>
    <t>МБОУ "Краснослободский многопрофильный лицей"</t>
  </si>
  <si>
    <t>Сизов</t>
  </si>
  <si>
    <t>Кирилл</t>
  </si>
  <si>
    <t>Жарков</t>
  </si>
  <si>
    <t>Виталий</t>
  </si>
  <si>
    <t>МОУ "Ялгинская СОШ"</t>
  </si>
  <si>
    <t>Медведев</t>
  </si>
  <si>
    <t>МОУ "СОШ № 39"</t>
  </si>
  <si>
    <t>Кручинова</t>
  </si>
  <si>
    <t>Кудашкина</t>
  </si>
  <si>
    <t>Черёмушкин</t>
  </si>
  <si>
    <t>МОУ "Лицей № 43" г.о. Саранск</t>
  </si>
  <si>
    <t xml:space="preserve">Пучков </t>
  </si>
  <si>
    <t>Владиславович</t>
  </si>
  <si>
    <t>МОУ "Лицей №26"</t>
  </si>
  <si>
    <t xml:space="preserve">Ворожейкина </t>
  </si>
  <si>
    <t>МОУ "СОШ № 24"</t>
  </si>
  <si>
    <t>Тараскина</t>
  </si>
  <si>
    <t>Ольга</t>
  </si>
  <si>
    <t>МБОУ "Краснослободская СОШ №1"</t>
  </si>
  <si>
    <t>Азамат</t>
  </si>
  <si>
    <t>МБОУ "Ромодановская СОШ №3"</t>
  </si>
  <si>
    <t>Шукшина</t>
  </si>
  <si>
    <t>Вязова</t>
  </si>
  <si>
    <t>Луиза</t>
  </si>
  <si>
    <t>МОУ "СОШ с УИОП  №18"</t>
  </si>
  <si>
    <t>Егунова</t>
  </si>
  <si>
    <t>Митькина</t>
  </si>
  <si>
    <t>Марина</t>
  </si>
  <si>
    <t xml:space="preserve">Фёдорова </t>
  </si>
  <si>
    <t>МОУ Лицей</t>
  </si>
  <si>
    <t>Шичкина</t>
  </si>
  <si>
    <t>Вероника</t>
  </si>
  <si>
    <t>Альбертовна</t>
  </si>
  <si>
    <t>МБОУ "Теньгушевская СОШ"</t>
  </si>
  <si>
    <t>Белякова</t>
  </si>
  <si>
    <t xml:space="preserve">Миронов </t>
  </si>
  <si>
    <t>Никита</t>
  </si>
  <si>
    <t>МОУ "СОШ с УИОП №16"</t>
  </si>
  <si>
    <t>Журавлева</t>
  </si>
  <si>
    <t>МОУ "Средняя школа №30"</t>
  </si>
  <si>
    <t>Парамонова</t>
  </si>
  <si>
    <t>МБОУ "Лицей №4"</t>
  </si>
  <si>
    <t xml:space="preserve">Юдакова </t>
  </si>
  <si>
    <t>Светлана</t>
  </si>
  <si>
    <t>Артюкова</t>
  </si>
  <si>
    <t>МБОУ "Торбеевская СОШ №3"</t>
  </si>
  <si>
    <t>Тепаева</t>
  </si>
  <si>
    <t>Шелухина</t>
  </si>
  <si>
    <t>МОУ "Гимназия № 12"</t>
  </si>
  <si>
    <t xml:space="preserve">Шибалина </t>
  </si>
  <si>
    <t xml:space="preserve">Шукшина </t>
  </si>
  <si>
    <t xml:space="preserve">Анна </t>
  </si>
  <si>
    <t>Кузьменко</t>
  </si>
  <si>
    <t xml:space="preserve">Анастасия </t>
  </si>
  <si>
    <t>МОУ "СОШ №41"</t>
  </si>
  <si>
    <t>Трубицина</t>
  </si>
  <si>
    <t>Кашайкина</t>
  </si>
  <si>
    <t>МБОУ "Торбеевская  ООШ "</t>
  </si>
  <si>
    <t xml:space="preserve">Торбеевский </t>
  </si>
  <si>
    <t>Алена</t>
  </si>
  <si>
    <t>Королькова</t>
  </si>
  <si>
    <t xml:space="preserve">Рябова </t>
  </si>
  <si>
    <t>МОУ"Николаевская СОШ"</t>
  </si>
  <si>
    <t xml:space="preserve">Пущаенко </t>
  </si>
  <si>
    <t>МОУ "Лицей№4"</t>
  </si>
  <si>
    <t>Явишев</t>
  </si>
  <si>
    <t>МБОУ «Темниковская СОШ №2»</t>
  </si>
  <si>
    <t>Темниковский район</t>
  </si>
  <si>
    <t>Никулов</t>
  </si>
  <si>
    <t>МБОУ "Зубово-Полянская СОШ №1"</t>
  </si>
  <si>
    <t xml:space="preserve">Зубово-Полянский </t>
  </si>
  <si>
    <t>Воронина</t>
  </si>
  <si>
    <t>Мочалкина</t>
  </si>
  <si>
    <t>Шелепин</t>
  </si>
  <si>
    <t>МОУ "Лицей № 7"</t>
  </si>
  <si>
    <t>Анаскин</t>
  </si>
  <si>
    <t>МОУ "СОШ № 2"</t>
  </si>
  <si>
    <t>Криушенков</t>
  </si>
  <si>
    <t>Серегеевич</t>
  </si>
  <si>
    <t>Недайборщ</t>
  </si>
  <si>
    <t>Пронькин</t>
  </si>
  <si>
    <t>МОУ "СОШ № 40"</t>
  </si>
  <si>
    <t>Председатель жюри:</t>
  </si>
  <si>
    <t>Секретарь жюри:</t>
  </si>
  <si>
    <t>Члены жюри:</t>
  </si>
  <si>
    <t xml:space="preserve"> Сергеевна</t>
  </si>
  <si>
    <t>ГБОУ РМ «Республиканский лицей»</t>
  </si>
  <si>
    <t>Республика Мордовия</t>
  </si>
  <si>
    <t>18 января 2016 года</t>
  </si>
  <si>
    <t>1 (MAX 20)</t>
  </si>
  <si>
    <t>2 (MAX 20)</t>
  </si>
  <si>
    <t>3 (MAX 20)</t>
  </si>
  <si>
    <t>4 (MAX 20)</t>
  </si>
  <si>
    <t>5 (MAX 20)</t>
  </si>
  <si>
    <t>Чамзинский</t>
  </si>
  <si>
    <t>Лямбирский</t>
  </si>
  <si>
    <t>Атяшевский</t>
  </si>
  <si>
    <t>победитель</t>
  </si>
  <si>
    <t>призер</t>
  </si>
  <si>
    <t>Протокол проведения Республиканской олимпиады школьников по химии 2015/2016 (8 класс)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</si>
</sst>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entury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/>
      <bottom style="double"/>
    </border>
    <border>
      <left style="double"/>
      <right style="double"/>
      <top/>
      <bottom style="double"/>
    </border>
    <border>
      <left style="double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center" vertical="center"/>
    </xf>
    <xf numFmtId="1" fontId="6" fillId="35" borderId="20" xfId="0" applyNumberFormat="1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2" xfId="0" applyNumberFormat="1" applyFont="1" applyFill="1" applyBorder="1" applyAlignment="1">
      <alignment horizontal="center" vertical="center"/>
    </xf>
    <xf numFmtId="0" fontId="6" fillId="35" borderId="23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0" xfId="0" applyNumberFormat="1" applyFont="1" applyFill="1" applyBorder="1" applyAlignment="1">
      <alignment horizontal="center" vertical="center"/>
    </xf>
    <xf numFmtId="0" fontId="6" fillId="35" borderId="25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164" fontId="6" fillId="35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28" xfId="0" applyFont="1" applyBorder="1" applyAlignment="1">
      <alignment horizontal="center" vertical="top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1" fontId="6" fillId="7" borderId="17" xfId="0" applyNumberFormat="1" applyFont="1" applyFill="1" applyBorder="1" applyAlignment="1">
      <alignment horizontal="center" vertical="center"/>
    </xf>
    <xf numFmtId="0" fontId="6" fillId="7" borderId="18" xfId="0" applyNumberFormat="1" applyFont="1" applyFill="1" applyBorder="1" applyAlignment="1">
      <alignment horizontal="center" vertical="center"/>
    </xf>
    <xf numFmtId="0" fontId="6" fillId="7" borderId="19" xfId="0" applyNumberFormat="1" applyFont="1" applyFill="1" applyBorder="1" applyAlignment="1">
      <alignment horizontal="center" vertical="center"/>
    </xf>
    <xf numFmtId="0" fontId="6" fillId="7" borderId="29" xfId="0" applyNumberFormat="1" applyFont="1" applyFill="1" applyBorder="1" applyAlignment="1">
      <alignment horizontal="center" vertical="center"/>
    </xf>
    <xf numFmtId="164" fontId="6" fillId="7" borderId="27" xfId="0" applyNumberFormat="1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1" fontId="6" fillId="7" borderId="20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1" fontId="6" fillId="4" borderId="17" xfId="0" applyNumberFormat="1" applyFont="1" applyFill="1" applyBorder="1" applyAlignment="1">
      <alignment horizontal="center" vertical="center"/>
    </xf>
    <xf numFmtId="0" fontId="6" fillId="4" borderId="18" xfId="0" applyNumberFormat="1" applyFont="1" applyFill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/>
    </xf>
    <xf numFmtId="0" fontId="6" fillId="4" borderId="29" xfId="0" applyNumberFormat="1" applyFont="1" applyFill="1" applyBorder="1" applyAlignment="1">
      <alignment horizontal="center" vertical="center"/>
    </xf>
    <xf numFmtId="164" fontId="6" fillId="4" borderId="27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1" fontId="6" fillId="4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zoomScale="55" zoomScaleNormal="55" zoomScaleSheetLayoutView="55" zoomScalePageLayoutView="90" workbookViewId="0" topLeftCell="A1">
      <selection activeCell="S12" sqref="S12"/>
    </sheetView>
  </sheetViews>
  <sheetFormatPr defaultColWidth="9.140625" defaultRowHeight="30" customHeight="1"/>
  <cols>
    <col min="1" max="1" width="5.7109375" style="1" customWidth="1"/>
    <col min="2" max="4" width="23.28125" style="2" customWidth="1"/>
    <col min="5" max="5" width="15.28125" style="1" customWidth="1"/>
    <col min="6" max="6" width="13.421875" style="1" hidden="1" customWidth="1"/>
    <col min="7" max="7" width="14.00390625" style="1" hidden="1" customWidth="1"/>
    <col min="8" max="8" width="14.28125" style="1" hidden="1" customWidth="1"/>
    <col min="9" max="9" width="13.8515625" style="1" hidden="1" customWidth="1"/>
    <col min="10" max="10" width="16.57421875" style="1" hidden="1" customWidth="1"/>
    <col min="11" max="11" width="15.421875" style="1" customWidth="1"/>
    <col min="12" max="12" width="19.00390625" style="1" customWidth="1"/>
    <col min="13" max="13" width="46.7109375" style="1" customWidth="1"/>
    <col min="14" max="14" width="31.00390625" style="2" customWidth="1"/>
    <col min="15" max="16384" width="9.140625" style="2" customWidth="1"/>
  </cols>
  <sheetData>
    <row r="1" spans="1:14" s="4" customFormat="1" ht="22.5" customHeight="1">
      <c r="A1" s="41" t="s">
        <v>179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5" customFormat="1" ht="22.5" customHeight="1">
      <c r="A2" s="42" t="s">
        <v>178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6" customFormat="1" ht="39.75" customHeight="1" thickBot="1">
      <c r="A3" s="43" t="s">
        <v>190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3" customFormat="1" ht="45" customHeight="1" thickBot="1" thickTop="1">
      <c r="A4" s="10" t="s">
        <v>7</v>
      </c>
      <c r="B4" s="20" t="s">
        <v>0</v>
      </c>
      <c r="C4" s="11" t="s">
        <v>1</v>
      </c>
      <c r="D4" s="12" t="s">
        <v>2</v>
      </c>
      <c r="E4" s="10" t="s">
        <v>3</v>
      </c>
      <c r="F4" s="21" t="s">
        <v>180</v>
      </c>
      <c r="G4" s="9" t="s">
        <v>181</v>
      </c>
      <c r="H4" s="9" t="s">
        <v>182</v>
      </c>
      <c r="I4" s="9" t="s">
        <v>183</v>
      </c>
      <c r="J4" s="17" t="s">
        <v>184</v>
      </c>
      <c r="K4" s="18" t="s">
        <v>8</v>
      </c>
      <c r="L4" s="12" t="s">
        <v>4</v>
      </c>
      <c r="M4" s="13" t="s">
        <v>6</v>
      </c>
      <c r="N4" s="14" t="s">
        <v>5</v>
      </c>
    </row>
    <row r="5" spans="1:14" ht="34.5" customHeight="1" thickTop="1">
      <c r="A5" s="44">
        <f>IF($B5="","-",SUBTOTAL(3,$B$5:$B5))</f>
        <v>1</v>
      </c>
      <c r="B5" s="45" t="s">
        <v>28</v>
      </c>
      <c r="C5" s="46" t="s">
        <v>29</v>
      </c>
      <c r="D5" s="47" t="s">
        <v>30</v>
      </c>
      <c r="E5" s="48">
        <v>8</v>
      </c>
      <c r="F5" s="49">
        <v>20</v>
      </c>
      <c r="G5" s="50">
        <v>20</v>
      </c>
      <c r="H5" s="50">
        <v>20</v>
      </c>
      <c r="I5" s="50">
        <v>20</v>
      </c>
      <c r="J5" s="51">
        <v>20</v>
      </c>
      <c r="K5" s="52">
        <f aca="true" t="shared" si="0" ref="K5:K36">SUM(F5:J5)</f>
        <v>100</v>
      </c>
      <c r="L5" s="47" t="s">
        <v>188</v>
      </c>
      <c r="M5" s="53" t="s">
        <v>177</v>
      </c>
      <c r="N5" s="47" t="s">
        <v>13</v>
      </c>
    </row>
    <row r="6" spans="1:14" ht="34.5" customHeight="1">
      <c r="A6" s="44">
        <f>IF($B6="","-",SUBTOTAL(3,$B$5:$B6))</f>
        <v>2</v>
      </c>
      <c r="B6" s="45" t="s">
        <v>16</v>
      </c>
      <c r="C6" s="46" t="s">
        <v>17</v>
      </c>
      <c r="D6" s="47" t="s">
        <v>18</v>
      </c>
      <c r="E6" s="48">
        <v>8</v>
      </c>
      <c r="F6" s="49">
        <v>20</v>
      </c>
      <c r="G6" s="50">
        <v>18.5</v>
      </c>
      <c r="H6" s="50">
        <v>20</v>
      </c>
      <c r="I6" s="50">
        <v>20</v>
      </c>
      <c r="J6" s="51">
        <v>20</v>
      </c>
      <c r="K6" s="52">
        <f t="shared" si="0"/>
        <v>98.5</v>
      </c>
      <c r="L6" s="47" t="s">
        <v>188</v>
      </c>
      <c r="M6" s="53" t="s">
        <v>177</v>
      </c>
      <c r="N6" s="54" t="s">
        <v>186</v>
      </c>
    </row>
    <row r="7" spans="1:14" ht="34.5" customHeight="1">
      <c r="A7" s="44">
        <f>IF($B7="","-",SUBTOTAL(3,$B$5:$B7))</f>
        <v>3</v>
      </c>
      <c r="B7" s="45" t="s">
        <v>41</v>
      </c>
      <c r="C7" s="46" t="s">
        <v>42</v>
      </c>
      <c r="D7" s="47" t="s">
        <v>43</v>
      </c>
      <c r="E7" s="48">
        <v>8</v>
      </c>
      <c r="F7" s="49">
        <v>20</v>
      </c>
      <c r="G7" s="50">
        <v>20</v>
      </c>
      <c r="H7" s="50">
        <v>19</v>
      </c>
      <c r="I7" s="50">
        <v>18</v>
      </c>
      <c r="J7" s="51">
        <v>20</v>
      </c>
      <c r="K7" s="52">
        <f t="shared" si="0"/>
        <v>97</v>
      </c>
      <c r="L7" s="47" t="s">
        <v>188</v>
      </c>
      <c r="M7" s="53" t="s">
        <v>177</v>
      </c>
      <c r="N7" s="47" t="s">
        <v>13</v>
      </c>
    </row>
    <row r="8" spans="1:14" ht="34.5" customHeight="1">
      <c r="A8" s="55">
        <f>IF($B8="","-",SUBTOTAL(3,$B$5:$B8))</f>
        <v>4</v>
      </c>
      <c r="B8" s="56" t="s">
        <v>33</v>
      </c>
      <c r="C8" s="57" t="s">
        <v>34</v>
      </c>
      <c r="D8" s="58" t="s">
        <v>35</v>
      </c>
      <c r="E8" s="59">
        <v>8</v>
      </c>
      <c r="F8" s="60">
        <v>17</v>
      </c>
      <c r="G8" s="61">
        <v>17.5</v>
      </c>
      <c r="H8" s="61">
        <v>18</v>
      </c>
      <c r="I8" s="61">
        <v>18</v>
      </c>
      <c r="J8" s="62">
        <v>20</v>
      </c>
      <c r="K8" s="63">
        <f t="shared" si="0"/>
        <v>90.5</v>
      </c>
      <c r="L8" s="58" t="s">
        <v>189</v>
      </c>
      <c r="M8" s="64" t="s">
        <v>177</v>
      </c>
      <c r="N8" s="58" t="s">
        <v>13</v>
      </c>
    </row>
    <row r="9" spans="1:14" ht="34.5" customHeight="1">
      <c r="A9" s="55">
        <f>IF($B9="","-",SUBTOTAL(3,$B$5:$B9))</f>
        <v>5</v>
      </c>
      <c r="B9" s="56" t="s">
        <v>20</v>
      </c>
      <c r="C9" s="57" t="s">
        <v>21</v>
      </c>
      <c r="D9" s="58" t="s">
        <v>22</v>
      </c>
      <c r="E9" s="59">
        <v>8</v>
      </c>
      <c r="F9" s="60">
        <v>17</v>
      </c>
      <c r="G9" s="61">
        <v>19</v>
      </c>
      <c r="H9" s="61">
        <v>17</v>
      </c>
      <c r="I9" s="61">
        <v>17</v>
      </c>
      <c r="J9" s="62">
        <v>20</v>
      </c>
      <c r="K9" s="63">
        <f t="shared" si="0"/>
        <v>90</v>
      </c>
      <c r="L9" s="58" t="s">
        <v>189</v>
      </c>
      <c r="M9" s="64" t="s">
        <v>177</v>
      </c>
      <c r="N9" s="58" t="s">
        <v>13</v>
      </c>
    </row>
    <row r="10" spans="1:14" ht="34.5" customHeight="1">
      <c r="A10" s="55">
        <f>IF($B10="","-",SUBTOTAL(3,$B$5:$B10))</f>
        <v>6</v>
      </c>
      <c r="B10" s="56" t="s">
        <v>91</v>
      </c>
      <c r="C10" s="57" t="s">
        <v>92</v>
      </c>
      <c r="D10" s="58" t="s">
        <v>82</v>
      </c>
      <c r="E10" s="59">
        <v>8</v>
      </c>
      <c r="F10" s="60">
        <v>20</v>
      </c>
      <c r="G10" s="61">
        <v>11</v>
      </c>
      <c r="H10" s="61">
        <v>19</v>
      </c>
      <c r="I10" s="61">
        <v>19</v>
      </c>
      <c r="J10" s="62">
        <v>18</v>
      </c>
      <c r="K10" s="63">
        <f t="shared" si="0"/>
        <v>87</v>
      </c>
      <c r="L10" s="58" t="s">
        <v>189</v>
      </c>
      <c r="M10" s="64" t="s">
        <v>177</v>
      </c>
      <c r="N10" s="58" t="s">
        <v>13</v>
      </c>
    </row>
    <row r="11" spans="1:14" ht="34.5" customHeight="1">
      <c r="A11" s="55">
        <f>IF($B11="","-",SUBTOTAL(3,$B$5:$B11))</f>
        <v>7</v>
      </c>
      <c r="B11" s="56" t="s">
        <v>100</v>
      </c>
      <c r="C11" s="57" t="s">
        <v>70</v>
      </c>
      <c r="D11" s="58" t="s">
        <v>86</v>
      </c>
      <c r="E11" s="59">
        <v>8</v>
      </c>
      <c r="F11" s="60">
        <v>14</v>
      </c>
      <c r="G11" s="61">
        <v>16.5</v>
      </c>
      <c r="H11" s="61">
        <v>13</v>
      </c>
      <c r="I11" s="61">
        <v>18</v>
      </c>
      <c r="J11" s="62">
        <v>18</v>
      </c>
      <c r="K11" s="63">
        <f t="shared" si="0"/>
        <v>79.5</v>
      </c>
      <c r="L11" s="58" t="s">
        <v>189</v>
      </c>
      <c r="M11" s="64" t="s">
        <v>101</v>
      </c>
      <c r="N11" s="65" t="s">
        <v>13</v>
      </c>
    </row>
    <row r="12" spans="1:14" ht="34.5" customHeight="1">
      <c r="A12" s="55">
        <f>IF($B12="","-",SUBTOTAL(3,$B$5:$B12))</f>
        <v>8</v>
      </c>
      <c r="B12" s="56" t="s">
        <v>44</v>
      </c>
      <c r="C12" s="57" t="s">
        <v>45</v>
      </c>
      <c r="D12" s="58" t="s">
        <v>176</v>
      </c>
      <c r="E12" s="59">
        <v>8</v>
      </c>
      <c r="F12" s="60">
        <v>16</v>
      </c>
      <c r="G12" s="61">
        <v>20</v>
      </c>
      <c r="H12" s="61">
        <v>13</v>
      </c>
      <c r="I12" s="61">
        <v>19</v>
      </c>
      <c r="J12" s="62">
        <v>10</v>
      </c>
      <c r="K12" s="63">
        <f t="shared" si="0"/>
        <v>78</v>
      </c>
      <c r="L12" s="58" t="s">
        <v>189</v>
      </c>
      <c r="M12" s="64" t="s">
        <v>177</v>
      </c>
      <c r="N12" s="58" t="s">
        <v>13</v>
      </c>
    </row>
    <row r="13" spans="1:14" ht="34.5" customHeight="1">
      <c r="A13" s="55">
        <f>IF($B13="","-",SUBTOTAL(3,$B$5:$B13))</f>
        <v>9</v>
      </c>
      <c r="B13" s="56" t="s">
        <v>116</v>
      </c>
      <c r="C13" s="57" t="s">
        <v>108</v>
      </c>
      <c r="D13" s="58" t="s">
        <v>69</v>
      </c>
      <c r="E13" s="55">
        <v>8</v>
      </c>
      <c r="F13" s="60">
        <v>13</v>
      </c>
      <c r="G13" s="61">
        <v>15</v>
      </c>
      <c r="H13" s="61">
        <v>18</v>
      </c>
      <c r="I13" s="61">
        <v>12</v>
      </c>
      <c r="J13" s="62">
        <v>14</v>
      </c>
      <c r="K13" s="63">
        <f t="shared" si="0"/>
        <v>72</v>
      </c>
      <c r="L13" s="58" t="s">
        <v>189</v>
      </c>
      <c r="M13" s="64" t="s">
        <v>97</v>
      </c>
      <c r="N13" s="58" t="s">
        <v>13</v>
      </c>
    </row>
    <row r="14" spans="1:14" ht="34.5" customHeight="1">
      <c r="A14" s="55">
        <f>IF($B14="","-",SUBTOTAL(3,$B$5:$B14))</f>
        <v>10</v>
      </c>
      <c r="B14" s="56" t="s">
        <v>102</v>
      </c>
      <c r="C14" s="57" t="s">
        <v>81</v>
      </c>
      <c r="D14" s="58" t="s">
        <v>103</v>
      </c>
      <c r="E14" s="59">
        <v>8</v>
      </c>
      <c r="F14" s="60">
        <v>13</v>
      </c>
      <c r="G14" s="61">
        <v>16</v>
      </c>
      <c r="H14" s="61">
        <v>13</v>
      </c>
      <c r="I14" s="61">
        <v>17</v>
      </c>
      <c r="J14" s="62">
        <v>12</v>
      </c>
      <c r="K14" s="63">
        <f t="shared" si="0"/>
        <v>71</v>
      </c>
      <c r="L14" s="58" t="s">
        <v>189</v>
      </c>
      <c r="M14" s="64" t="s">
        <v>104</v>
      </c>
      <c r="N14" s="65" t="s">
        <v>13</v>
      </c>
    </row>
    <row r="15" spans="1:14" ht="34.5" customHeight="1">
      <c r="A15" s="55">
        <f>IF($B15="","-",SUBTOTAL(3,$B$5:$B15))</f>
        <v>11</v>
      </c>
      <c r="B15" s="56" t="s">
        <v>47</v>
      </c>
      <c r="C15" s="57" t="s">
        <v>48</v>
      </c>
      <c r="D15" s="58" t="s">
        <v>49</v>
      </c>
      <c r="E15" s="55">
        <v>8</v>
      </c>
      <c r="F15" s="60">
        <v>13</v>
      </c>
      <c r="G15" s="61">
        <v>16.5</v>
      </c>
      <c r="H15" s="61">
        <v>14</v>
      </c>
      <c r="I15" s="61">
        <v>19</v>
      </c>
      <c r="J15" s="62">
        <v>7</v>
      </c>
      <c r="K15" s="63">
        <f t="shared" si="0"/>
        <v>69.5</v>
      </c>
      <c r="L15" s="58" t="s">
        <v>189</v>
      </c>
      <c r="M15" s="64" t="s">
        <v>177</v>
      </c>
      <c r="N15" s="58" t="s">
        <v>13</v>
      </c>
    </row>
    <row r="16" spans="1:14" ht="34.5" customHeight="1">
      <c r="A16" s="55">
        <f>IF($B16="","-",SUBTOTAL(3,$B$5:$B16))</f>
        <v>12</v>
      </c>
      <c r="B16" s="56" t="s">
        <v>96</v>
      </c>
      <c r="C16" s="57" t="s">
        <v>70</v>
      </c>
      <c r="D16" s="58" t="s">
        <v>77</v>
      </c>
      <c r="E16" s="59">
        <v>8</v>
      </c>
      <c r="F16" s="60">
        <v>14</v>
      </c>
      <c r="G16" s="61">
        <v>18.5</v>
      </c>
      <c r="H16" s="61">
        <v>13</v>
      </c>
      <c r="I16" s="61">
        <v>11</v>
      </c>
      <c r="J16" s="62">
        <v>12</v>
      </c>
      <c r="K16" s="63">
        <f t="shared" si="0"/>
        <v>68.5</v>
      </c>
      <c r="L16" s="58" t="s">
        <v>189</v>
      </c>
      <c r="M16" s="64" t="s">
        <v>97</v>
      </c>
      <c r="N16" s="65" t="s">
        <v>13</v>
      </c>
    </row>
    <row r="17" spans="1:14" ht="34.5" customHeight="1">
      <c r="A17" s="55">
        <f>IF($B17="","-",SUBTOTAL(3,$B$5:$B17))</f>
        <v>13</v>
      </c>
      <c r="B17" s="56" t="s">
        <v>24</v>
      </c>
      <c r="C17" s="57" t="s">
        <v>25</v>
      </c>
      <c r="D17" s="58" t="s">
        <v>26</v>
      </c>
      <c r="E17" s="55">
        <v>8</v>
      </c>
      <c r="F17" s="60">
        <v>19</v>
      </c>
      <c r="G17" s="61">
        <v>18.5</v>
      </c>
      <c r="H17" s="61">
        <v>16</v>
      </c>
      <c r="I17" s="61">
        <v>10</v>
      </c>
      <c r="J17" s="62">
        <v>4</v>
      </c>
      <c r="K17" s="63">
        <f t="shared" si="0"/>
        <v>67.5</v>
      </c>
      <c r="L17" s="58" t="s">
        <v>189</v>
      </c>
      <c r="M17" s="64" t="s">
        <v>177</v>
      </c>
      <c r="N17" s="58" t="s">
        <v>185</v>
      </c>
    </row>
    <row r="18" spans="1:14" ht="34.5" customHeight="1">
      <c r="A18" s="55">
        <f>IF($B18="","-",SUBTOTAL(3,$B$5:$B18))</f>
        <v>14</v>
      </c>
      <c r="B18" s="56" t="s">
        <v>93</v>
      </c>
      <c r="C18" s="57" t="s">
        <v>94</v>
      </c>
      <c r="D18" s="58" t="s">
        <v>61</v>
      </c>
      <c r="E18" s="59">
        <v>8</v>
      </c>
      <c r="F18" s="60">
        <v>16</v>
      </c>
      <c r="G18" s="61">
        <v>14.5</v>
      </c>
      <c r="H18" s="61">
        <v>17</v>
      </c>
      <c r="I18" s="61">
        <v>18</v>
      </c>
      <c r="J18" s="62">
        <v>0</v>
      </c>
      <c r="K18" s="63">
        <f t="shared" si="0"/>
        <v>65.5</v>
      </c>
      <c r="L18" s="58" t="s">
        <v>189</v>
      </c>
      <c r="M18" s="64" t="s">
        <v>95</v>
      </c>
      <c r="N18" s="65" t="s">
        <v>13</v>
      </c>
    </row>
    <row r="19" spans="1:14" ht="34.5" customHeight="1">
      <c r="A19" s="55">
        <f>IF($B19="","-",SUBTOTAL(3,$B$5:$B19))</f>
        <v>15</v>
      </c>
      <c r="B19" s="56" t="s">
        <v>98</v>
      </c>
      <c r="C19" s="57" t="s">
        <v>14</v>
      </c>
      <c r="D19" s="58" t="s">
        <v>63</v>
      </c>
      <c r="E19" s="59">
        <v>8</v>
      </c>
      <c r="F19" s="60">
        <v>4</v>
      </c>
      <c r="G19" s="61">
        <v>13.5</v>
      </c>
      <c r="H19" s="61">
        <v>11</v>
      </c>
      <c r="I19" s="61">
        <v>14.5</v>
      </c>
      <c r="J19" s="62">
        <v>18</v>
      </c>
      <c r="K19" s="63">
        <f t="shared" si="0"/>
        <v>61</v>
      </c>
      <c r="L19" s="58" t="s">
        <v>189</v>
      </c>
      <c r="M19" s="64" t="s">
        <v>97</v>
      </c>
      <c r="N19" s="65" t="s">
        <v>13</v>
      </c>
    </row>
    <row r="20" spans="1:14" ht="34.5" customHeight="1">
      <c r="A20" s="55">
        <f>IF($B20="","-",SUBTOTAL(3,$B$5:$B20))</f>
        <v>16</v>
      </c>
      <c r="B20" s="56" t="s">
        <v>152</v>
      </c>
      <c r="C20" s="57" t="s">
        <v>19</v>
      </c>
      <c r="D20" s="58" t="s">
        <v>62</v>
      </c>
      <c r="E20" s="55">
        <v>8</v>
      </c>
      <c r="F20" s="60">
        <v>14</v>
      </c>
      <c r="G20" s="61">
        <v>13</v>
      </c>
      <c r="H20" s="61">
        <v>11</v>
      </c>
      <c r="I20" s="61">
        <v>15</v>
      </c>
      <c r="J20" s="62">
        <v>8</v>
      </c>
      <c r="K20" s="63">
        <f t="shared" si="0"/>
        <v>61</v>
      </c>
      <c r="L20" s="58" t="s">
        <v>189</v>
      </c>
      <c r="M20" s="64" t="s">
        <v>153</v>
      </c>
      <c r="N20" s="58" t="s">
        <v>13</v>
      </c>
    </row>
    <row r="21" spans="1:14" ht="34.5" customHeight="1">
      <c r="A21" s="55">
        <f>IF($B21="","-",SUBTOTAL(3,$B$5:$B21))</f>
        <v>17</v>
      </c>
      <c r="B21" s="56" t="s">
        <v>99</v>
      </c>
      <c r="C21" s="57" t="s">
        <v>84</v>
      </c>
      <c r="D21" s="58" t="s">
        <v>46</v>
      </c>
      <c r="E21" s="59">
        <v>8</v>
      </c>
      <c r="F21" s="60">
        <v>14</v>
      </c>
      <c r="G21" s="61">
        <v>10.5</v>
      </c>
      <c r="H21" s="61">
        <v>14</v>
      </c>
      <c r="I21" s="61">
        <v>13</v>
      </c>
      <c r="J21" s="62">
        <v>7</v>
      </c>
      <c r="K21" s="63">
        <f t="shared" si="0"/>
        <v>58.5</v>
      </c>
      <c r="L21" s="58" t="s">
        <v>189</v>
      </c>
      <c r="M21" s="64" t="s">
        <v>90</v>
      </c>
      <c r="N21" s="65" t="s">
        <v>56</v>
      </c>
    </row>
    <row r="22" spans="1:14" ht="34.5" customHeight="1">
      <c r="A22" s="55">
        <f>IF($B22="","-",SUBTOTAL(3,$B$5:$B22))</f>
        <v>18</v>
      </c>
      <c r="B22" s="56" t="s">
        <v>170</v>
      </c>
      <c r="C22" s="57" t="s">
        <v>88</v>
      </c>
      <c r="D22" s="58" t="s">
        <v>26</v>
      </c>
      <c r="E22" s="55">
        <v>8</v>
      </c>
      <c r="F22" s="60">
        <v>10</v>
      </c>
      <c r="G22" s="61">
        <v>8.5</v>
      </c>
      <c r="H22" s="61">
        <v>12</v>
      </c>
      <c r="I22" s="61">
        <v>16</v>
      </c>
      <c r="J22" s="62">
        <v>12</v>
      </c>
      <c r="K22" s="63">
        <f t="shared" si="0"/>
        <v>58.5</v>
      </c>
      <c r="L22" s="58" t="s">
        <v>189</v>
      </c>
      <c r="M22" s="64" t="s">
        <v>177</v>
      </c>
      <c r="N22" s="58" t="s">
        <v>58</v>
      </c>
    </row>
    <row r="23" spans="1:14" ht="34.5" customHeight="1">
      <c r="A23" s="55">
        <f>IF($B23="","-",SUBTOTAL(3,$B$5:$B23))</f>
        <v>19</v>
      </c>
      <c r="B23" s="56" t="s">
        <v>36</v>
      </c>
      <c r="C23" s="57" t="s">
        <v>37</v>
      </c>
      <c r="D23" s="58" t="s">
        <v>38</v>
      </c>
      <c r="E23" s="55">
        <v>8</v>
      </c>
      <c r="F23" s="60">
        <v>10</v>
      </c>
      <c r="G23" s="61">
        <v>18</v>
      </c>
      <c r="H23" s="61">
        <v>12</v>
      </c>
      <c r="I23" s="61">
        <v>12</v>
      </c>
      <c r="J23" s="62">
        <v>6</v>
      </c>
      <c r="K23" s="63">
        <f t="shared" si="0"/>
        <v>58</v>
      </c>
      <c r="L23" s="58" t="s">
        <v>189</v>
      </c>
      <c r="M23" s="64" t="s">
        <v>177</v>
      </c>
      <c r="N23" s="58" t="s">
        <v>187</v>
      </c>
    </row>
    <row r="24" spans="1:14" ht="34.5" customHeight="1">
      <c r="A24" s="55">
        <f>IF($B24="","-",SUBTOTAL(3,$B$5:$B24))</f>
        <v>20</v>
      </c>
      <c r="B24" s="56" t="s">
        <v>140</v>
      </c>
      <c r="C24" s="57" t="s">
        <v>32</v>
      </c>
      <c r="D24" s="58" t="s">
        <v>30</v>
      </c>
      <c r="E24" s="55">
        <v>8</v>
      </c>
      <c r="F24" s="60">
        <v>12</v>
      </c>
      <c r="G24" s="61">
        <v>14.5</v>
      </c>
      <c r="H24" s="61">
        <v>12</v>
      </c>
      <c r="I24" s="61">
        <v>18</v>
      </c>
      <c r="J24" s="62">
        <v>0</v>
      </c>
      <c r="K24" s="63">
        <f t="shared" si="0"/>
        <v>56.5</v>
      </c>
      <c r="L24" s="58" t="s">
        <v>189</v>
      </c>
      <c r="M24" s="64" t="s">
        <v>124</v>
      </c>
      <c r="N24" s="58" t="s">
        <v>57</v>
      </c>
    </row>
    <row r="25" spans="1:14" ht="34.5" customHeight="1">
      <c r="A25" s="55">
        <f>IF($B25="","-",SUBTOTAL(3,$B$5:$B25))</f>
        <v>21</v>
      </c>
      <c r="B25" s="56" t="s">
        <v>131</v>
      </c>
      <c r="C25" s="57" t="s">
        <v>19</v>
      </c>
      <c r="D25" s="58" t="s">
        <v>67</v>
      </c>
      <c r="E25" s="55">
        <v>8</v>
      </c>
      <c r="F25" s="60">
        <v>14</v>
      </c>
      <c r="G25" s="61">
        <v>12</v>
      </c>
      <c r="H25" s="61">
        <v>9</v>
      </c>
      <c r="I25" s="61">
        <v>18</v>
      </c>
      <c r="J25" s="62">
        <v>2</v>
      </c>
      <c r="K25" s="63">
        <f t="shared" si="0"/>
        <v>55</v>
      </c>
      <c r="L25" s="58" t="s">
        <v>189</v>
      </c>
      <c r="M25" s="64" t="s">
        <v>132</v>
      </c>
      <c r="N25" s="58" t="s">
        <v>58</v>
      </c>
    </row>
    <row r="26" spans="1:14" ht="34.5" customHeight="1">
      <c r="A26" s="55">
        <f>IF($B26="","-",SUBTOTAL(3,$B$5:$B26))</f>
        <v>22</v>
      </c>
      <c r="B26" s="56" t="s">
        <v>129</v>
      </c>
      <c r="C26" s="57" t="s">
        <v>83</v>
      </c>
      <c r="D26" s="58" t="s">
        <v>67</v>
      </c>
      <c r="E26" s="55">
        <v>8</v>
      </c>
      <c r="F26" s="60">
        <v>15</v>
      </c>
      <c r="G26" s="61">
        <v>9.5</v>
      </c>
      <c r="H26" s="61">
        <v>12</v>
      </c>
      <c r="I26" s="61">
        <v>17</v>
      </c>
      <c r="J26" s="62">
        <v>1</v>
      </c>
      <c r="K26" s="63">
        <f t="shared" si="0"/>
        <v>54.5</v>
      </c>
      <c r="L26" s="58" t="s">
        <v>189</v>
      </c>
      <c r="M26" s="64" t="s">
        <v>130</v>
      </c>
      <c r="N26" s="58" t="s">
        <v>13</v>
      </c>
    </row>
    <row r="27" spans="1:14" ht="34.5" customHeight="1">
      <c r="A27" s="55">
        <f>IF($B27="","-",SUBTOTAL(3,$B$5:$B27))</f>
        <v>23</v>
      </c>
      <c r="B27" s="56" t="s">
        <v>50</v>
      </c>
      <c r="C27" s="57" t="s">
        <v>23</v>
      </c>
      <c r="D27" s="58" t="s">
        <v>51</v>
      </c>
      <c r="E27" s="55">
        <v>8</v>
      </c>
      <c r="F27" s="60">
        <v>14</v>
      </c>
      <c r="G27" s="61">
        <v>14.5</v>
      </c>
      <c r="H27" s="61">
        <v>2</v>
      </c>
      <c r="I27" s="61">
        <v>13</v>
      </c>
      <c r="J27" s="62">
        <v>10</v>
      </c>
      <c r="K27" s="63">
        <f t="shared" si="0"/>
        <v>53.5</v>
      </c>
      <c r="L27" s="58" t="s">
        <v>189</v>
      </c>
      <c r="M27" s="64" t="s">
        <v>177</v>
      </c>
      <c r="N27" s="65" t="s">
        <v>13</v>
      </c>
    </row>
    <row r="28" spans="1:14" ht="34.5" customHeight="1">
      <c r="A28" s="55">
        <f>IF($B28="","-",SUBTOTAL(3,$B$5:$B28))</f>
        <v>24</v>
      </c>
      <c r="B28" s="56" t="s">
        <v>138</v>
      </c>
      <c r="C28" s="57" t="s">
        <v>31</v>
      </c>
      <c r="D28" s="58" t="s">
        <v>69</v>
      </c>
      <c r="E28" s="55">
        <v>8</v>
      </c>
      <c r="F28" s="60">
        <v>15</v>
      </c>
      <c r="G28" s="61">
        <v>10</v>
      </c>
      <c r="H28" s="61">
        <v>1</v>
      </c>
      <c r="I28" s="61">
        <v>14</v>
      </c>
      <c r="J28" s="62">
        <v>11</v>
      </c>
      <c r="K28" s="63">
        <f t="shared" si="0"/>
        <v>51</v>
      </c>
      <c r="L28" s="58" t="s">
        <v>189</v>
      </c>
      <c r="M28" s="64" t="s">
        <v>139</v>
      </c>
      <c r="N28" s="58" t="s">
        <v>13</v>
      </c>
    </row>
    <row r="29" spans="1:14" ht="34.5" customHeight="1">
      <c r="A29" s="55">
        <f>IF($B29="","-",SUBTOTAL(3,$B$5:$B29))</f>
        <v>25</v>
      </c>
      <c r="B29" s="56" t="s">
        <v>89</v>
      </c>
      <c r="C29" s="57" t="s">
        <v>54</v>
      </c>
      <c r="D29" s="58" t="s">
        <v>72</v>
      </c>
      <c r="E29" s="59">
        <v>8</v>
      </c>
      <c r="F29" s="60">
        <v>16</v>
      </c>
      <c r="G29" s="61">
        <v>15.5</v>
      </c>
      <c r="H29" s="61">
        <v>0</v>
      </c>
      <c r="I29" s="61">
        <v>17</v>
      </c>
      <c r="J29" s="62">
        <v>2</v>
      </c>
      <c r="K29" s="63">
        <f t="shared" si="0"/>
        <v>50.5</v>
      </c>
      <c r="L29" s="58" t="s">
        <v>189</v>
      </c>
      <c r="M29" s="64" t="s">
        <v>90</v>
      </c>
      <c r="N29" s="65" t="s">
        <v>56</v>
      </c>
    </row>
    <row r="30" spans="1:14" ht="34.5" customHeight="1">
      <c r="A30" s="19">
        <f>IF($B30="","-",SUBTOTAL(3,$B$5:$B30))</f>
        <v>26</v>
      </c>
      <c r="B30" s="22" t="s">
        <v>107</v>
      </c>
      <c r="C30" s="23" t="s">
        <v>108</v>
      </c>
      <c r="D30" s="24" t="s">
        <v>69</v>
      </c>
      <c r="E30" s="25">
        <v>8</v>
      </c>
      <c r="F30" s="27">
        <v>14</v>
      </c>
      <c r="G30" s="28">
        <v>13.5</v>
      </c>
      <c r="H30" s="28">
        <v>2</v>
      </c>
      <c r="I30" s="28">
        <v>13</v>
      </c>
      <c r="J30" s="37">
        <v>6</v>
      </c>
      <c r="K30" s="40">
        <f t="shared" si="0"/>
        <v>48.5</v>
      </c>
      <c r="L30" s="24"/>
      <c r="M30" s="26" t="s">
        <v>109</v>
      </c>
      <c r="N30" s="29" t="s">
        <v>56</v>
      </c>
    </row>
    <row r="31" spans="1:14" ht="34.5" customHeight="1">
      <c r="A31" s="19">
        <f>IF($B31="","-",SUBTOTAL(3,$B$5:$B31))</f>
        <v>27</v>
      </c>
      <c r="B31" s="22" t="s">
        <v>121</v>
      </c>
      <c r="C31" s="23" t="s">
        <v>122</v>
      </c>
      <c r="D31" s="24" t="s">
        <v>123</v>
      </c>
      <c r="E31" s="19">
        <v>8</v>
      </c>
      <c r="F31" s="27">
        <v>12</v>
      </c>
      <c r="G31" s="28">
        <v>13</v>
      </c>
      <c r="H31" s="28">
        <v>0</v>
      </c>
      <c r="I31" s="28">
        <v>15.5</v>
      </c>
      <c r="J31" s="37">
        <v>8</v>
      </c>
      <c r="K31" s="40">
        <f t="shared" si="0"/>
        <v>48.5</v>
      </c>
      <c r="L31" s="24"/>
      <c r="M31" s="26" t="s">
        <v>124</v>
      </c>
      <c r="N31" s="24" t="s">
        <v>57</v>
      </c>
    </row>
    <row r="32" spans="1:14" ht="34.5" customHeight="1">
      <c r="A32" s="19">
        <f>IF($B32="","-",SUBTOTAL(3,$B$5:$B32))</f>
        <v>28</v>
      </c>
      <c r="B32" s="22" t="s">
        <v>168</v>
      </c>
      <c r="C32" s="23" t="s">
        <v>73</v>
      </c>
      <c r="D32" s="24" t="s">
        <v>169</v>
      </c>
      <c r="E32" s="19">
        <v>8</v>
      </c>
      <c r="F32" s="27">
        <v>7</v>
      </c>
      <c r="G32" s="28">
        <v>3</v>
      </c>
      <c r="H32" s="28">
        <v>14</v>
      </c>
      <c r="I32" s="28">
        <v>19</v>
      </c>
      <c r="J32" s="37">
        <v>5</v>
      </c>
      <c r="K32" s="40">
        <f t="shared" si="0"/>
        <v>48</v>
      </c>
      <c r="L32" s="24"/>
      <c r="M32" s="26" t="s">
        <v>177</v>
      </c>
      <c r="N32" s="24" t="s">
        <v>13</v>
      </c>
    </row>
    <row r="33" spans="1:14" ht="34.5" customHeight="1">
      <c r="A33" s="19">
        <f>IF($B33="","-",SUBTOTAL(3,$B$5:$B33))</f>
        <v>29</v>
      </c>
      <c r="B33" s="22" t="s">
        <v>163</v>
      </c>
      <c r="C33" s="23" t="s">
        <v>75</v>
      </c>
      <c r="D33" s="24" t="s">
        <v>76</v>
      </c>
      <c r="E33" s="19">
        <v>8</v>
      </c>
      <c r="F33" s="27">
        <v>14</v>
      </c>
      <c r="G33" s="28">
        <v>17</v>
      </c>
      <c r="H33" s="28">
        <v>1</v>
      </c>
      <c r="I33" s="28">
        <v>8</v>
      </c>
      <c r="J33" s="37">
        <v>7</v>
      </c>
      <c r="K33" s="40">
        <f t="shared" si="0"/>
        <v>47</v>
      </c>
      <c r="L33" s="24"/>
      <c r="M33" s="26" t="s">
        <v>155</v>
      </c>
      <c r="N33" s="24" t="s">
        <v>13</v>
      </c>
    </row>
    <row r="34" spans="1:14" ht="34.5" customHeight="1">
      <c r="A34" s="19">
        <f>IF($B34="","-",SUBTOTAL(3,$B$5:$B34))</f>
        <v>30</v>
      </c>
      <c r="B34" s="22" t="s">
        <v>112</v>
      </c>
      <c r="C34" s="23" t="s">
        <v>23</v>
      </c>
      <c r="D34" s="24" t="s">
        <v>62</v>
      </c>
      <c r="E34" s="19">
        <v>8</v>
      </c>
      <c r="F34" s="27">
        <v>13</v>
      </c>
      <c r="G34" s="28">
        <v>14.5</v>
      </c>
      <c r="H34" s="28">
        <v>0</v>
      </c>
      <c r="I34" s="28">
        <v>17</v>
      </c>
      <c r="J34" s="37">
        <v>2</v>
      </c>
      <c r="K34" s="40">
        <f t="shared" si="0"/>
        <v>46.5</v>
      </c>
      <c r="L34" s="24"/>
      <c r="M34" s="26" t="s">
        <v>177</v>
      </c>
      <c r="N34" s="24" t="s">
        <v>161</v>
      </c>
    </row>
    <row r="35" spans="1:14" ht="34.5" customHeight="1">
      <c r="A35" s="19">
        <f>IF($B35="","-",SUBTOTAL(3,$B$5:$B35))</f>
        <v>31</v>
      </c>
      <c r="B35" s="22" t="s">
        <v>147</v>
      </c>
      <c r="C35" s="23" t="s">
        <v>27</v>
      </c>
      <c r="D35" s="24" t="s">
        <v>64</v>
      </c>
      <c r="E35" s="19">
        <v>8</v>
      </c>
      <c r="F35" s="27">
        <v>13</v>
      </c>
      <c r="G35" s="28">
        <v>10</v>
      </c>
      <c r="H35" s="28">
        <v>0</v>
      </c>
      <c r="I35" s="28">
        <v>9</v>
      </c>
      <c r="J35" s="37">
        <v>14</v>
      </c>
      <c r="K35" s="40">
        <f t="shared" si="0"/>
        <v>46</v>
      </c>
      <c r="L35" s="24"/>
      <c r="M35" s="26" t="s">
        <v>148</v>
      </c>
      <c r="N35" s="24" t="s">
        <v>149</v>
      </c>
    </row>
    <row r="36" spans="1:14" ht="34.5" customHeight="1">
      <c r="A36" s="19">
        <f>IF($B36="","-",SUBTOTAL(3,$B$5:$B36))</f>
        <v>32</v>
      </c>
      <c r="B36" s="22" t="s">
        <v>117</v>
      </c>
      <c r="C36" s="23" t="s">
        <v>118</v>
      </c>
      <c r="D36" s="24" t="s">
        <v>67</v>
      </c>
      <c r="E36" s="19">
        <v>8</v>
      </c>
      <c r="F36" s="27">
        <v>13</v>
      </c>
      <c r="G36" s="28">
        <v>17.5</v>
      </c>
      <c r="H36" s="28">
        <v>1</v>
      </c>
      <c r="I36" s="28">
        <v>7</v>
      </c>
      <c r="J36" s="37">
        <v>6</v>
      </c>
      <c r="K36" s="40">
        <f t="shared" si="0"/>
        <v>44.5</v>
      </c>
      <c r="L36" s="24"/>
      <c r="M36" s="26" t="s">
        <v>90</v>
      </c>
      <c r="N36" s="24" t="s">
        <v>56</v>
      </c>
    </row>
    <row r="37" spans="1:14" ht="34.5" customHeight="1">
      <c r="A37" s="19">
        <f>IF($B37="","-",SUBTOTAL(3,$B$5:$B37))</f>
        <v>33</v>
      </c>
      <c r="B37" s="22" t="s">
        <v>154</v>
      </c>
      <c r="C37" s="23" t="s">
        <v>65</v>
      </c>
      <c r="D37" s="24" t="s">
        <v>77</v>
      </c>
      <c r="E37" s="19">
        <v>8</v>
      </c>
      <c r="F37" s="27">
        <v>15</v>
      </c>
      <c r="G37" s="28">
        <v>10.5</v>
      </c>
      <c r="H37" s="28">
        <v>0</v>
      </c>
      <c r="I37" s="28">
        <v>11</v>
      </c>
      <c r="J37" s="37">
        <v>6</v>
      </c>
      <c r="K37" s="40">
        <f aca="true" t="shared" si="1" ref="K37:K59">SUM(F37:J37)</f>
        <v>42.5</v>
      </c>
      <c r="L37" s="24"/>
      <c r="M37" s="26" t="s">
        <v>155</v>
      </c>
      <c r="N37" s="24" t="s">
        <v>13</v>
      </c>
    </row>
    <row r="38" spans="1:14" ht="34.5" customHeight="1">
      <c r="A38" s="19">
        <f>IF($B38="","-",SUBTOTAL(3,$B$5:$B38))</f>
        <v>34</v>
      </c>
      <c r="B38" s="22" t="s">
        <v>162</v>
      </c>
      <c r="C38" s="23" t="s">
        <v>80</v>
      </c>
      <c r="D38" s="24" t="s">
        <v>60</v>
      </c>
      <c r="E38" s="19">
        <v>8</v>
      </c>
      <c r="F38" s="27">
        <v>10</v>
      </c>
      <c r="G38" s="28">
        <v>13.5</v>
      </c>
      <c r="H38" s="28">
        <v>1</v>
      </c>
      <c r="I38" s="28">
        <v>6.5</v>
      </c>
      <c r="J38" s="37">
        <v>9</v>
      </c>
      <c r="K38" s="40">
        <f t="shared" si="1"/>
        <v>40</v>
      </c>
      <c r="L38" s="24"/>
      <c r="M38" s="26" t="s">
        <v>90</v>
      </c>
      <c r="N38" s="24" t="s">
        <v>56</v>
      </c>
    </row>
    <row r="39" spans="1:14" ht="34.5" customHeight="1">
      <c r="A39" s="19">
        <f>IF($B39="","-",SUBTOTAL(3,$B$5:$B39))</f>
        <v>35</v>
      </c>
      <c r="B39" s="22" t="s">
        <v>105</v>
      </c>
      <c r="C39" s="23" t="s">
        <v>27</v>
      </c>
      <c r="D39" s="24" t="s">
        <v>67</v>
      </c>
      <c r="E39" s="25">
        <v>8</v>
      </c>
      <c r="F39" s="27">
        <v>14</v>
      </c>
      <c r="G39" s="28">
        <v>8.5</v>
      </c>
      <c r="H39" s="28">
        <v>10</v>
      </c>
      <c r="I39" s="28">
        <v>7</v>
      </c>
      <c r="J39" s="37">
        <v>0</v>
      </c>
      <c r="K39" s="40">
        <f t="shared" si="1"/>
        <v>39.5</v>
      </c>
      <c r="L39" s="24"/>
      <c r="M39" s="26" t="s">
        <v>106</v>
      </c>
      <c r="N39" s="29" t="s">
        <v>13</v>
      </c>
    </row>
    <row r="40" spans="1:14" ht="34.5" customHeight="1">
      <c r="A40" s="19">
        <f>IF($B40="","-",SUBTOTAL(3,$B$5:$B40))</f>
        <v>36</v>
      </c>
      <c r="B40" s="22" t="s">
        <v>126</v>
      </c>
      <c r="C40" s="23" t="s">
        <v>127</v>
      </c>
      <c r="D40" s="24" t="s">
        <v>61</v>
      </c>
      <c r="E40" s="19">
        <v>8</v>
      </c>
      <c r="F40" s="27">
        <v>13</v>
      </c>
      <c r="G40" s="28">
        <v>14.5</v>
      </c>
      <c r="H40" s="28">
        <v>2</v>
      </c>
      <c r="I40" s="28">
        <v>7</v>
      </c>
      <c r="J40" s="37">
        <v>2</v>
      </c>
      <c r="K40" s="40">
        <f t="shared" si="1"/>
        <v>38.5</v>
      </c>
      <c r="L40" s="24"/>
      <c r="M40" s="26" t="s">
        <v>128</v>
      </c>
      <c r="N40" s="24" t="s">
        <v>13</v>
      </c>
    </row>
    <row r="41" spans="1:14" ht="34.5" customHeight="1">
      <c r="A41" s="19">
        <f>IF($B41="","-",SUBTOTAL(3,$B$5:$B41))</f>
        <v>37</v>
      </c>
      <c r="B41" s="22" t="s">
        <v>28</v>
      </c>
      <c r="C41" s="23" t="s">
        <v>52</v>
      </c>
      <c r="D41" s="24" t="s">
        <v>85</v>
      </c>
      <c r="E41" s="19">
        <v>8</v>
      </c>
      <c r="F41" s="27">
        <v>14</v>
      </c>
      <c r="G41" s="28">
        <v>7</v>
      </c>
      <c r="H41" s="28">
        <v>0</v>
      </c>
      <c r="I41" s="28">
        <v>10.5</v>
      </c>
      <c r="J41" s="37">
        <v>6</v>
      </c>
      <c r="K41" s="40">
        <f t="shared" si="1"/>
        <v>37.5</v>
      </c>
      <c r="L41" s="24"/>
      <c r="M41" s="26" t="s">
        <v>97</v>
      </c>
      <c r="N41" s="24" t="s">
        <v>13</v>
      </c>
    </row>
    <row r="42" spans="1:14" ht="34.5" customHeight="1">
      <c r="A42" s="19">
        <f>IF($B42="","-",SUBTOTAL(3,$B$5:$B42))</f>
        <v>38</v>
      </c>
      <c r="B42" s="22" t="s">
        <v>164</v>
      </c>
      <c r="C42" s="23" t="s">
        <v>127</v>
      </c>
      <c r="D42" s="24" t="s">
        <v>74</v>
      </c>
      <c r="E42" s="19">
        <v>8</v>
      </c>
      <c r="F42" s="27">
        <v>14</v>
      </c>
      <c r="G42" s="28">
        <v>10</v>
      </c>
      <c r="H42" s="28">
        <v>0</v>
      </c>
      <c r="I42" s="28">
        <v>13</v>
      </c>
      <c r="J42" s="37">
        <v>0</v>
      </c>
      <c r="K42" s="40">
        <f t="shared" si="1"/>
        <v>37</v>
      </c>
      <c r="L42" s="24"/>
      <c r="M42" s="26" t="s">
        <v>165</v>
      </c>
      <c r="N42" s="24" t="s">
        <v>13</v>
      </c>
    </row>
    <row r="43" spans="1:14" ht="34.5" customHeight="1">
      <c r="A43" s="19">
        <f>IF($B43="","-",SUBTOTAL(3,$B$5:$B43))</f>
        <v>39</v>
      </c>
      <c r="B43" s="22" t="s">
        <v>171</v>
      </c>
      <c r="C43" s="23" t="s">
        <v>10</v>
      </c>
      <c r="D43" s="24" t="s">
        <v>12</v>
      </c>
      <c r="E43" s="19">
        <v>8</v>
      </c>
      <c r="F43" s="27">
        <v>15</v>
      </c>
      <c r="G43" s="28">
        <v>7</v>
      </c>
      <c r="H43" s="28">
        <v>1</v>
      </c>
      <c r="I43" s="28">
        <v>11</v>
      </c>
      <c r="J43" s="37">
        <v>2</v>
      </c>
      <c r="K43" s="40">
        <f t="shared" si="1"/>
        <v>36</v>
      </c>
      <c r="L43" s="24"/>
      <c r="M43" s="26" t="s">
        <v>172</v>
      </c>
      <c r="N43" s="24" t="s">
        <v>13</v>
      </c>
    </row>
    <row r="44" spans="1:14" ht="34.5" customHeight="1">
      <c r="A44" s="19">
        <f>IF($B44="","-",SUBTOTAL(3,$B$5:$B44))</f>
        <v>40</v>
      </c>
      <c r="B44" s="22" t="s">
        <v>146</v>
      </c>
      <c r="C44" s="23" t="s">
        <v>68</v>
      </c>
      <c r="D44" s="24" t="s">
        <v>18</v>
      </c>
      <c r="E44" s="19">
        <v>8</v>
      </c>
      <c r="F44" s="27">
        <v>12</v>
      </c>
      <c r="G44" s="28">
        <v>10.5</v>
      </c>
      <c r="H44" s="28">
        <v>2</v>
      </c>
      <c r="I44" s="28">
        <v>10</v>
      </c>
      <c r="J44" s="37">
        <v>0</v>
      </c>
      <c r="K44" s="40">
        <f t="shared" si="1"/>
        <v>34.5</v>
      </c>
      <c r="L44" s="24"/>
      <c r="M44" s="26" t="s">
        <v>101</v>
      </c>
      <c r="N44" s="24" t="s">
        <v>13</v>
      </c>
    </row>
    <row r="45" spans="1:14" ht="34.5" customHeight="1">
      <c r="A45" s="19">
        <f>IF($B45="","-",SUBTOTAL(3,$B$5:$B45))</f>
        <v>41</v>
      </c>
      <c r="B45" s="22" t="s">
        <v>166</v>
      </c>
      <c r="C45" s="23" t="s">
        <v>9</v>
      </c>
      <c r="D45" s="24" t="s">
        <v>35</v>
      </c>
      <c r="E45" s="19">
        <v>8</v>
      </c>
      <c r="F45" s="27">
        <v>14</v>
      </c>
      <c r="G45" s="28">
        <v>10</v>
      </c>
      <c r="H45" s="28">
        <v>0</v>
      </c>
      <c r="I45" s="28">
        <v>10</v>
      </c>
      <c r="J45" s="37">
        <v>0</v>
      </c>
      <c r="K45" s="40">
        <f t="shared" si="1"/>
        <v>34</v>
      </c>
      <c r="L45" s="24"/>
      <c r="M45" s="26" t="s">
        <v>167</v>
      </c>
      <c r="N45" s="24" t="s">
        <v>13</v>
      </c>
    </row>
    <row r="46" spans="1:14" ht="34.5" customHeight="1">
      <c r="A46" s="19">
        <f>IF($B46="","-",SUBTOTAL(3,$B$5:$B46))</f>
        <v>42</v>
      </c>
      <c r="B46" s="22" t="s">
        <v>143</v>
      </c>
      <c r="C46" s="23" t="s">
        <v>144</v>
      </c>
      <c r="D46" s="24" t="s">
        <v>43</v>
      </c>
      <c r="E46" s="19">
        <v>8</v>
      </c>
      <c r="F46" s="27">
        <v>14</v>
      </c>
      <c r="G46" s="28">
        <v>8.5</v>
      </c>
      <c r="H46" s="28">
        <v>9</v>
      </c>
      <c r="I46" s="28">
        <v>1</v>
      </c>
      <c r="J46" s="37">
        <v>0</v>
      </c>
      <c r="K46" s="40">
        <f t="shared" si="1"/>
        <v>32.5</v>
      </c>
      <c r="L46" s="24"/>
      <c r="M46" s="26" t="s">
        <v>145</v>
      </c>
      <c r="N46" s="24" t="s">
        <v>13</v>
      </c>
    </row>
    <row r="47" spans="1:14" ht="34.5" customHeight="1">
      <c r="A47" s="19">
        <f>IF($B47="","-",SUBTOTAL(3,$B$5:$B47))</f>
        <v>43</v>
      </c>
      <c r="B47" s="22" t="s">
        <v>159</v>
      </c>
      <c r="C47" s="23" t="s">
        <v>73</v>
      </c>
      <c r="D47" s="24" t="s">
        <v>78</v>
      </c>
      <c r="E47" s="19">
        <v>8</v>
      </c>
      <c r="F47" s="27">
        <v>10</v>
      </c>
      <c r="G47" s="28">
        <v>10</v>
      </c>
      <c r="H47" s="28">
        <v>2</v>
      </c>
      <c r="I47" s="28">
        <v>10</v>
      </c>
      <c r="J47" s="37">
        <v>0</v>
      </c>
      <c r="K47" s="40">
        <f t="shared" si="1"/>
        <v>32</v>
      </c>
      <c r="L47" s="24"/>
      <c r="M47" s="26" t="s">
        <v>160</v>
      </c>
      <c r="N47" s="24" t="s">
        <v>161</v>
      </c>
    </row>
    <row r="48" spans="1:14" ht="34.5" customHeight="1">
      <c r="A48" s="19">
        <f>IF($B48="","-",SUBTOTAL(3,$B$5:$B48))</f>
        <v>44</v>
      </c>
      <c r="B48" s="22" t="s">
        <v>151</v>
      </c>
      <c r="C48" s="23" t="s">
        <v>23</v>
      </c>
      <c r="D48" s="24" t="s">
        <v>62</v>
      </c>
      <c r="E48" s="19">
        <v>8</v>
      </c>
      <c r="F48" s="27">
        <v>14</v>
      </c>
      <c r="G48" s="28">
        <v>7.5</v>
      </c>
      <c r="H48" s="28">
        <v>1</v>
      </c>
      <c r="I48" s="28">
        <v>6</v>
      </c>
      <c r="J48" s="37">
        <v>2</v>
      </c>
      <c r="K48" s="40">
        <f t="shared" si="1"/>
        <v>30.5</v>
      </c>
      <c r="L48" s="24"/>
      <c r="M48" s="26" t="s">
        <v>124</v>
      </c>
      <c r="N48" s="24" t="s">
        <v>57</v>
      </c>
    </row>
    <row r="49" spans="1:14" ht="34.5" customHeight="1">
      <c r="A49" s="19">
        <f>IF($B49="","-",SUBTOTAL(3,$B$5:$B49))</f>
        <v>45</v>
      </c>
      <c r="B49" s="22" t="s">
        <v>135</v>
      </c>
      <c r="C49" s="23" t="s">
        <v>83</v>
      </c>
      <c r="D49" s="24" t="s">
        <v>67</v>
      </c>
      <c r="E49" s="19">
        <v>8</v>
      </c>
      <c r="F49" s="27">
        <v>10</v>
      </c>
      <c r="G49" s="28">
        <v>5.5</v>
      </c>
      <c r="H49" s="28">
        <v>7</v>
      </c>
      <c r="I49" s="28">
        <v>6</v>
      </c>
      <c r="J49" s="37">
        <v>0</v>
      </c>
      <c r="K49" s="40">
        <f t="shared" si="1"/>
        <v>28.5</v>
      </c>
      <c r="L49" s="24"/>
      <c r="M49" s="26" t="s">
        <v>136</v>
      </c>
      <c r="N49" s="24" t="s">
        <v>55</v>
      </c>
    </row>
    <row r="50" spans="1:14" ht="34.5" customHeight="1">
      <c r="A50" s="19">
        <f>IF($B50="","-",SUBTOTAL(3,$B$5:$B50))</f>
        <v>46</v>
      </c>
      <c r="B50" s="22" t="s">
        <v>125</v>
      </c>
      <c r="C50" s="23" t="s">
        <v>71</v>
      </c>
      <c r="D50" s="24" t="s">
        <v>67</v>
      </c>
      <c r="E50" s="19">
        <v>8</v>
      </c>
      <c r="F50" s="27">
        <v>13</v>
      </c>
      <c r="G50" s="28">
        <v>14</v>
      </c>
      <c r="H50" s="28">
        <v>0</v>
      </c>
      <c r="I50" s="28">
        <v>0</v>
      </c>
      <c r="J50" s="37">
        <v>0</v>
      </c>
      <c r="K50" s="40">
        <f t="shared" si="1"/>
        <v>27</v>
      </c>
      <c r="L50" s="24"/>
      <c r="M50" s="26" t="s">
        <v>115</v>
      </c>
      <c r="N50" s="24" t="s">
        <v>13</v>
      </c>
    </row>
    <row r="51" spans="1:14" ht="34.5" customHeight="1">
      <c r="A51" s="19">
        <f>IF($B51="","-",SUBTOTAL(3,$B$5:$B51))</f>
        <v>47</v>
      </c>
      <c r="B51" s="22" t="s">
        <v>113</v>
      </c>
      <c r="C51" s="23" t="s">
        <v>114</v>
      </c>
      <c r="D51" s="24" t="s">
        <v>63</v>
      </c>
      <c r="E51" s="19">
        <v>8</v>
      </c>
      <c r="F51" s="27">
        <v>10</v>
      </c>
      <c r="G51" s="28">
        <v>14.5</v>
      </c>
      <c r="H51" s="28">
        <v>0</v>
      </c>
      <c r="I51" s="28">
        <v>2</v>
      </c>
      <c r="J51" s="37">
        <v>0</v>
      </c>
      <c r="K51" s="40">
        <f t="shared" si="1"/>
        <v>26.5</v>
      </c>
      <c r="L51" s="24"/>
      <c r="M51" s="26" t="s">
        <v>115</v>
      </c>
      <c r="N51" s="24" t="s">
        <v>13</v>
      </c>
    </row>
    <row r="52" spans="1:14" ht="34.5" customHeight="1">
      <c r="A52" s="19">
        <f>IF($B52="","-",SUBTOTAL(3,$B$5:$B52))</f>
        <v>48</v>
      </c>
      <c r="B52" s="22" t="s">
        <v>79</v>
      </c>
      <c r="C52" s="23" t="s">
        <v>150</v>
      </c>
      <c r="D52" s="24" t="s">
        <v>43</v>
      </c>
      <c r="E52" s="19">
        <v>8</v>
      </c>
      <c r="F52" s="27">
        <v>12</v>
      </c>
      <c r="G52" s="28">
        <v>5.5</v>
      </c>
      <c r="H52" s="28">
        <v>1</v>
      </c>
      <c r="I52" s="28">
        <v>7</v>
      </c>
      <c r="J52" s="37">
        <v>0</v>
      </c>
      <c r="K52" s="40">
        <f t="shared" si="1"/>
        <v>25.5</v>
      </c>
      <c r="L52" s="24"/>
      <c r="M52" s="26" t="s">
        <v>136</v>
      </c>
      <c r="N52" s="24" t="s">
        <v>55</v>
      </c>
    </row>
    <row r="53" spans="1:14" ht="34.5" customHeight="1">
      <c r="A53" s="19">
        <f>IF($B53="","-",SUBTOTAL(3,$B$5:$B53))</f>
        <v>49</v>
      </c>
      <c r="B53" s="22" t="s">
        <v>137</v>
      </c>
      <c r="C53" s="23" t="s">
        <v>32</v>
      </c>
      <c r="D53" s="24" t="s">
        <v>76</v>
      </c>
      <c r="E53" s="19">
        <v>8</v>
      </c>
      <c r="F53" s="27">
        <v>10</v>
      </c>
      <c r="G53" s="28">
        <v>7</v>
      </c>
      <c r="H53" s="28">
        <v>2</v>
      </c>
      <c r="I53" s="28">
        <v>6</v>
      </c>
      <c r="J53" s="37">
        <v>0</v>
      </c>
      <c r="K53" s="40">
        <f t="shared" si="1"/>
        <v>25</v>
      </c>
      <c r="L53" s="24"/>
      <c r="M53" s="26" t="s">
        <v>124</v>
      </c>
      <c r="N53" s="24" t="s">
        <v>57</v>
      </c>
    </row>
    <row r="54" spans="1:14" ht="34.5" customHeight="1">
      <c r="A54" s="19">
        <f>IF($B54="","-",SUBTOTAL(3,$B$5:$B54))</f>
        <v>50</v>
      </c>
      <c r="B54" s="22" t="s">
        <v>53</v>
      </c>
      <c r="C54" s="23" t="s">
        <v>110</v>
      </c>
      <c r="D54" s="24" t="s">
        <v>11</v>
      </c>
      <c r="E54" s="19">
        <v>8</v>
      </c>
      <c r="F54" s="27">
        <v>10</v>
      </c>
      <c r="G54" s="28">
        <v>9.5</v>
      </c>
      <c r="H54" s="28">
        <v>0</v>
      </c>
      <c r="I54" s="28">
        <v>5</v>
      </c>
      <c r="J54" s="37">
        <v>0</v>
      </c>
      <c r="K54" s="40">
        <f t="shared" si="1"/>
        <v>24.5</v>
      </c>
      <c r="L54" s="24"/>
      <c r="M54" s="26" t="s">
        <v>111</v>
      </c>
      <c r="N54" s="24" t="s">
        <v>59</v>
      </c>
    </row>
    <row r="55" spans="1:14" ht="34.5" customHeight="1">
      <c r="A55" s="19">
        <f>IF($B55="","-",SUBTOTAL(3,$B$5:$B55))</f>
        <v>51</v>
      </c>
      <c r="B55" s="22" t="s">
        <v>156</v>
      </c>
      <c r="C55" s="23" t="s">
        <v>15</v>
      </c>
      <c r="D55" s="24" t="s">
        <v>39</v>
      </c>
      <c r="E55" s="19">
        <v>8</v>
      </c>
      <c r="F55" s="27">
        <v>13</v>
      </c>
      <c r="G55" s="28">
        <v>5.5</v>
      </c>
      <c r="H55" s="28">
        <v>1</v>
      </c>
      <c r="I55" s="28">
        <v>4</v>
      </c>
      <c r="J55" s="37">
        <v>0</v>
      </c>
      <c r="K55" s="40">
        <f t="shared" si="1"/>
        <v>23.5</v>
      </c>
      <c r="L55" s="24"/>
      <c r="M55" s="26" t="s">
        <v>157</v>
      </c>
      <c r="N55" s="24" t="s">
        <v>158</v>
      </c>
    </row>
    <row r="56" spans="1:14" ht="34.5" customHeight="1">
      <c r="A56" s="19">
        <f>IF($B56="","-",SUBTOTAL(3,$B$5:$B56))</f>
        <v>52</v>
      </c>
      <c r="B56" s="22" t="s">
        <v>141</v>
      </c>
      <c r="C56" s="23" t="s">
        <v>142</v>
      </c>
      <c r="D56" s="24" t="s">
        <v>40</v>
      </c>
      <c r="E56" s="19">
        <v>8</v>
      </c>
      <c r="F56" s="27">
        <v>0</v>
      </c>
      <c r="G56" s="28">
        <v>6.5</v>
      </c>
      <c r="H56" s="28">
        <v>0</v>
      </c>
      <c r="I56" s="28">
        <v>8</v>
      </c>
      <c r="J56" s="37">
        <v>2</v>
      </c>
      <c r="K56" s="40">
        <f t="shared" si="1"/>
        <v>16.5</v>
      </c>
      <c r="L56" s="24"/>
      <c r="M56" s="26" t="s">
        <v>136</v>
      </c>
      <c r="N56" s="24" t="s">
        <v>55</v>
      </c>
    </row>
    <row r="57" spans="1:14" ht="34.5" customHeight="1">
      <c r="A57" s="19">
        <f>IF($B57="","-",SUBTOTAL(3,$B$5:$B57))</f>
        <v>53</v>
      </c>
      <c r="B57" s="22" t="s">
        <v>119</v>
      </c>
      <c r="C57" s="23" t="s">
        <v>83</v>
      </c>
      <c r="D57" s="24" t="s">
        <v>60</v>
      </c>
      <c r="E57" s="19">
        <v>8</v>
      </c>
      <c r="F57" s="27">
        <v>0</v>
      </c>
      <c r="G57" s="28">
        <v>0</v>
      </c>
      <c r="H57" s="28">
        <v>0</v>
      </c>
      <c r="I57" s="28">
        <v>0</v>
      </c>
      <c r="J57" s="37">
        <v>16</v>
      </c>
      <c r="K57" s="40">
        <f t="shared" si="1"/>
        <v>16</v>
      </c>
      <c r="L57" s="24"/>
      <c r="M57" s="26" t="s">
        <v>120</v>
      </c>
      <c r="N57" s="24" t="s">
        <v>87</v>
      </c>
    </row>
    <row r="58" spans="1:14" ht="34.5" customHeight="1">
      <c r="A58" s="19">
        <f>IF($B58="","-",SUBTOTAL(3,$B$5:$B58))</f>
        <v>54</v>
      </c>
      <c r="B58" s="22" t="s">
        <v>66</v>
      </c>
      <c r="C58" s="23" t="s">
        <v>31</v>
      </c>
      <c r="D58" s="24" t="s">
        <v>69</v>
      </c>
      <c r="E58" s="19">
        <v>8</v>
      </c>
      <c r="F58" s="27">
        <v>7</v>
      </c>
      <c r="G58" s="28">
        <v>7</v>
      </c>
      <c r="H58" s="28">
        <v>0</v>
      </c>
      <c r="I58" s="28">
        <v>2</v>
      </c>
      <c r="J58" s="37">
        <v>0</v>
      </c>
      <c r="K58" s="40">
        <f t="shared" si="1"/>
        <v>16</v>
      </c>
      <c r="L58" s="24"/>
      <c r="M58" s="26" t="s">
        <v>120</v>
      </c>
      <c r="N58" s="24" t="s">
        <v>87</v>
      </c>
    </row>
    <row r="59" spans="1:14" ht="34.5" customHeight="1" thickBot="1">
      <c r="A59" s="39">
        <f>IF($B59="","-",SUBTOTAL(3,$B$5:$B59))</f>
        <v>55</v>
      </c>
      <c r="B59" s="31" t="s">
        <v>133</v>
      </c>
      <c r="C59" s="32" t="s">
        <v>134</v>
      </c>
      <c r="D59" s="33" t="s">
        <v>64</v>
      </c>
      <c r="E59" s="30">
        <v>8</v>
      </c>
      <c r="F59" s="34">
        <v>5</v>
      </c>
      <c r="G59" s="35">
        <v>6</v>
      </c>
      <c r="H59" s="35">
        <v>0</v>
      </c>
      <c r="I59" s="35">
        <v>3</v>
      </c>
      <c r="J59" s="38">
        <v>0</v>
      </c>
      <c r="K59" s="40">
        <f t="shared" si="1"/>
        <v>14</v>
      </c>
      <c r="L59" s="33"/>
      <c r="M59" s="36" t="s">
        <v>120</v>
      </c>
      <c r="N59" s="33" t="s">
        <v>87</v>
      </c>
    </row>
    <row r="60" spans="1:14" ht="24.75" customHeight="1" thickTop="1">
      <c r="A60" s="15"/>
      <c r="B60" s="16"/>
      <c r="C60" s="16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6"/>
    </row>
    <row r="61" spans="1:2" ht="24.75" customHeight="1">
      <c r="A61" s="7"/>
      <c r="B61" s="8" t="s">
        <v>173</v>
      </c>
    </row>
    <row r="62" spans="1:2" ht="24.75" customHeight="1">
      <c r="A62" s="7"/>
      <c r="B62" s="8" t="s">
        <v>174</v>
      </c>
    </row>
    <row r="63" spans="1:2" ht="24.75" customHeight="1">
      <c r="A63" s="7"/>
      <c r="B63" s="8" t="s">
        <v>175</v>
      </c>
    </row>
    <row r="64" ht="30" customHeight="1">
      <c r="A64" s="7"/>
    </row>
    <row r="65" ht="30" customHeight="1">
      <c r="A65" s="7"/>
    </row>
    <row r="66" ht="30" customHeight="1">
      <c r="A66" s="7"/>
    </row>
    <row r="67" ht="30" customHeight="1">
      <c r="A67" s="7"/>
    </row>
    <row r="68" ht="30" customHeight="1">
      <c r="A68" s="7"/>
    </row>
    <row r="69" ht="30" customHeight="1">
      <c r="A69" s="7"/>
    </row>
    <row r="70" ht="30" customHeight="1">
      <c r="A70" s="7"/>
    </row>
    <row r="71" ht="30" customHeight="1">
      <c r="A71" s="7"/>
    </row>
    <row r="72" ht="30" customHeight="1">
      <c r="A72" s="7"/>
    </row>
    <row r="73" ht="30" customHeight="1">
      <c r="A73" s="7"/>
    </row>
    <row r="74" ht="30" customHeight="1">
      <c r="A74" s="7"/>
    </row>
    <row r="75" ht="30" customHeight="1">
      <c r="A75" s="7"/>
    </row>
    <row r="76" ht="30" customHeight="1">
      <c r="A76" s="7"/>
    </row>
    <row r="77" ht="30" customHeight="1">
      <c r="A77" s="7"/>
    </row>
    <row r="78" ht="30" customHeight="1">
      <c r="A78" s="7"/>
    </row>
    <row r="79" ht="30" customHeight="1">
      <c r="A79" s="7"/>
    </row>
    <row r="80" ht="30" customHeight="1">
      <c r="A80" s="7"/>
    </row>
    <row r="81" ht="30" customHeight="1">
      <c r="A81" s="7"/>
    </row>
    <row r="82" ht="30" customHeight="1">
      <c r="A82" s="7"/>
    </row>
    <row r="83" ht="30" customHeight="1">
      <c r="A83" s="7"/>
    </row>
    <row r="84" ht="30" customHeight="1">
      <c r="A84" s="7"/>
    </row>
    <row r="85" ht="30" customHeight="1">
      <c r="A85" s="7"/>
    </row>
    <row r="86" ht="30" customHeight="1">
      <c r="A86" s="7"/>
    </row>
    <row r="87" ht="30" customHeight="1">
      <c r="A87" s="7"/>
    </row>
    <row r="88" ht="30" customHeight="1">
      <c r="A88" s="7"/>
    </row>
    <row r="89" ht="30" customHeight="1">
      <c r="A89" s="7"/>
    </row>
    <row r="90" ht="30" customHeight="1">
      <c r="A90" s="7"/>
    </row>
    <row r="91" ht="30" customHeight="1">
      <c r="A91" s="7"/>
    </row>
    <row r="92" ht="30" customHeight="1">
      <c r="A92" s="7"/>
    </row>
    <row r="93" ht="30" customHeight="1">
      <c r="A93" s="7"/>
    </row>
    <row r="94" ht="30" customHeight="1">
      <c r="A94" s="7"/>
    </row>
    <row r="95" ht="30" customHeight="1">
      <c r="A95" s="7"/>
    </row>
    <row r="96" ht="30" customHeight="1">
      <c r="A96" s="7"/>
    </row>
    <row r="97" ht="30" customHeight="1">
      <c r="A97" s="7"/>
    </row>
    <row r="98" ht="30" customHeight="1">
      <c r="A98" s="7"/>
    </row>
    <row r="99" ht="30" customHeight="1">
      <c r="A99" s="7"/>
    </row>
    <row r="100" ht="30" customHeight="1">
      <c r="A100" s="7"/>
    </row>
    <row r="101" ht="30" customHeight="1">
      <c r="A101" s="7"/>
    </row>
    <row r="102" ht="30" customHeight="1">
      <c r="A102" s="7"/>
    </row>
    <row r="103" ht="30" customHeight="1">
      <c r="A103" s="7"/>
    </row>
    <row r="104" ht="30" customHeight="1">
      <c r="A104" s="7"/>
    </row>
    <row r="105" ht="30" customHeight="1">
      <c r="A105" s="7"/>
    </row>
    <row r="106" ht="30" customHeight="1">
      <c r="A106" s="7"/>
    </row>
    <row r="107" ht="30" customHeight="1">
      <c r="A107" s="7"/>
    </row>
    <row r="108" ht="30" customHeight="1">
      <c r="A108" s="7"/>
    </row>
    <row r="109" ht="30" customHeight="1">
      <c r="A109" s="7"/>
    </row>
    <row r="110" ht="30" customHeight="1">
      <c r="A110" s="7"/>
    </row>
    <row r="111" ht="30" customHeight="1">
      <c r="A111" s="7"/>
    </row>
    <row r="112" ht="30" customHeight="1">
      <c r="A112" s="7"/>
    </row>
    <row r="113" ht="30" customHeight="1">
      <c r="A113" s="7"/>
    </row>
    <row r="114" ht="30" customHeight="1">
      <c r="A114" s="7"/>
    </row>
    <row r="115" ht="30" customHeight="1">
      <c r="A115" s="7"/>
    </row>
    <row r="116" ht="30" customHeight="1">
      <c r="A116" s="7"/>
    </row>
    <row r="117" ht="30" customHeight="1">
      <c r="A117" s="7"/>
    </row>
    <row r="118" ht="30" customHeight="1">
      <c r="A118" s="7"/>
    </row>
    <row r="119" ht="30" customHeight="1">
      <c r="A119" s="7"/>
    </row>
    <row r="120" ht="30" customHeight="1">
      <c r="A120" s="7"/>
    </row>
  </sheetData>
  <sheetProtection/>
  <autoFilter ref="B4:N59">
    <sortState ref="B5:N120">
      <sortCondition descending="1" sortBy="value" ref="K5:K120"/>
    </sortState>
  </autoFilter>
  <mergeCells count="3">
    <mergeCell ref="A1:N1"/>
    <mergeCell ref="A2:N2"/>
    <mergeCell ref="A3:N3"/>
  </mergeCells>
  <printOptions horizontalCentered="1"/>
  <pageMargins left="0" right="0" top="0" bottom="0" header="0" footer="0"/>
  <pageSetup fitToHeight="0" fitToWidth="1" horizontalDpi="600" verticalDpi="600" orientation="landscape" paperSize="9" scale="71" r:id="rId1"/>
  <rowBreaks count="2" manualBreakCount="2">
    <brk id="24" max="13" man="1"/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Chemistry Department</cp:lastModifiedBy>
  <cp:lastPrinted>2016-01-20T12:44:04Z</cp:lastPrinted>
  <dcterms:created xsi:type="dcterms:W3CDTF">2015-10-17T09:39:31Z</dcterms:created>
  <dcterms:modified xsi:type="dcterms:W3CDTF">2016-02-10T09:47:03Z</dcterms:modified>
  <cp:category/>
  <cp:version/>
  <cp:contentType/>
  <cp:contentStatus/>
</cp:coreProperties>
</file>